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5" sheetId="1" r:id="rId1"/>
  </sheets>
  <definedNames>
    <definedName name="_xlnm.Print_Area" localSheetId="0">'Πίνακας 5'!$A$1:$M$48</definedName>
  </definedNames>
  <calcPr fullCalcOnLoad="1"/>
</workbook>
</file>

<file path=xl/sharedStrings.xml><?xml version="1.0" encoding="utf-8"?>
<sst xmlns="http://schemas.openxmlformats.org/spreadsheetml/2006/main" count="30" uniqueCount="22">
  <si>
    <t>ΣΥΝΟΛΟ</t>
  </si>
  <si>
    <t>Αρ.</t>
  </si>
  <si>
    <t>%</t>
  </si>
  <si>
    <t>ΕΠΑΓΓΕΛΜΑΤΙΚΗ</t>
  </si>
  <si>
    <t>ΚΑΤΗΓΟΡΙΑ</t>
  </si>
  <si>
    <t>Διευθυντές/Διοικητικοί</t>
  </si>
  <si>
    <t>Προσοντούχοι/ Ειδικοί</t>
  </si>
  <si>
    <t>Τεχνικοί Βοηθοί</t>
  </si>
  <si>
    <t>Γραφείς/ Δακτυλογράφοι</t>
  </si>
  <si>
    <t>Υπάλληλοι Υπηρεσιών</t>
  </si>
  <si>
    <t>Γεωργικοί Εργάτες</t>
  </si>
  <si>
    <t>Τεχνίτες Παραγωγής</t>
  </si>
  <si>
    <t>Χειριστές Μηχανημάτων</t>
  </si>
  <si>
    <t>Ανειδίκευτοι Εργάτες</t>
  </si>
  <si>
    <t>Ένοπλες Δυνάμεις</t>
  </si>
  <si>
    <t>Νεοεισερχόμενοι</t>
  </si>
  <si>
    <t>33R</t>
  </si>
  <si>
    <t xml:space="preserve">Πίνακας 5: Εγγεγραμμένη Ανεργία κατά Επαγγελματική Κατηγορία  </t>
  </si>
  <si>
    <t>Μεταβολή
 2013-2014</t>
  </si>
  <si>
    <t>Μεταβολή 
2012-2014</t>
  </si>
  <si>
    <t>Ιανουάριος</t>
  </si>
  <si>
    <r>
      <t xml:space="preserve">                  τον Ιανουάριο του</t>
    </r>
    <r>
      <rPr>
        <b/>
        <sz val="10"/>
        <rFont val="Arial Greek"/>
        <family val="0"/>
      </rPr>
      <t xml:space="preserve"> </t>
    </r>
    <r>
      <rPr>
        <b/>
        <sz val="10"/>
        <rFont val="Arial Greek"/>
        <family val="2"/>
      </rPr>
      <t>2012, 2013 και 2014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</si>
</sst>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7.75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2" xfId="0" applyFont="1" applyBorder="1" applyAlignment="1">
      <alignment/>
    </xf>
    <xf numFmtId="3" fontId="2" fillId="0" borderId="14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9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6" fillId="0" borderId="21" xfId="0" applyFont="1" applyBorder="1" applyAlignment="1">
      <alignment horizontal="left"/>
    </xf>
    <xf numFmtId="0" fontId="7" fillId="0" borderId="21" xfId="0" applyFont="1" applyBorder="1" applyAlignment="1">
      <alignment/>
    </xf>
    <xf numFmtId="9" fontId="7" fillId="0" borderId="21" xfId="57" applyNumberFormat="1" applyFont="1" applyBorder="1" applyAlignment="1">
      <alignment/>
    </xf>
    <xf numFmtId="0" fontId="46" fillId="0" borderId="21" xfId="0" applyFont="1" applyBorder="1" applyAlignment="1">
      <alignment/>
    </xf>
    <xf numFmtId="3" fontId="7" fillId="0" borderId="2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164" fontId="7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Κατανομή Εγγεγραμμένων Ανέργων κατά Επαγγελματική Κατηγορία κατά το Ιανουάριο του 2012 , 2013 και 2014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20575"/>
          <c:w val="0.80025"/>
          <c:h val="0.73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5'!$R$3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5'!$O$4:$O$14</c:f>
              <c:numCache/>
            </c:numRef>
          </c:cat>
          <c:val>
            <c:numRef>
              <c:f>'Πίνακας 5'!$R$4:$R$14</c:f>
              <c:numCache/>
            </c:numRef>
          </c:val>
        </c:ser>
        <c:ser>
          <c:idx val="4"/>
          <c:order val="1"/>
          <c:tx>
            <c:strRef>
              <c:f>'Πίνακας 5'!$Q$3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5'!$O$4:$O$14</c:f>
              <c:numCache/>
            </c:numRef>
          </c:cat>
          <c:val>
            <c:numRef>
              <c:f>'Πίνακας 5'!$Q$4:$Q$14</c:f>
              <c:numCache/>
            </c:numRef>
          </c:val>
        </c:ser>
        <c:ser>
          <c:idx val="5"/>
          <c:order val="2"/>
          <c:tx>
            <c:strRef>
              <c:f>'Πίνακας 5'!$P$3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5'!$O$4:$O$14</c:f>
              <c:numCache/>
            </c:numRef>
          </c:cat>
          <c:val>
            <c:numRef>
              <c:f>'Πίνακας 5'!$P$4:$P$14</c:f>
              <c:numCache/>
            </c:numRef>
          </c:val>
        </c:ser>
        <c:axId val="50822642"/>
        <c:axId val="54750595"/>
      </c:barChart>
      <c:catAx>
        <c:axId val="50822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50595"/>
        <c:crosses val="autoZero"/>
        <c:auto val="1"/>
        <c:lblOffset val="100"/>
        <c:tickLblSkip val="1"/>
        <c:noMultiLvlLbl val="0"/>
      </c:catAx>
      <c:valAx>
        <c:axId val="547505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22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5"/>
          <c:y val="0.375"/>
          <c:w val="0.102"/>
          <c:h val="0.3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2013 και 2014 κατά Επαγγελματική Κατηγορία - Ιανουάριος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2315"/>
          <c:w val="0.93725"/>
          <c:h val="0.801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5'!$A$7:$A$17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5'!$I$7:$I$17</c:f>
              <c:numCache/>
            </c:numRef>
          </c:val>
        </c:ser>
        <c:axId val="22993308"/>
        <c:axId val="5613181"/>
      </c:barChart>
      <c:catAx>
        <c:axId val="22993308"/>
        <c:scaling>
          <c:orientation val="minMax"/>
        </c:scaling>
        <c:axPos val="l"/>
        <c:delete val="1"/>
        <c:majorTickMark val="out"/>
        <c:minorTickMark val="none"/>
        <c:tickLblPos val="nextTo"/>
        <c:crossAx val="5613181"/>
        <c:crosses val="autoZero"/>
        <c:auto val="1"/>
        <c:lblOffset val="100"/>
        <c:tickLblSkip val="1"/>
        <c:noMultiLvlLbl val="0"/>
      </c:catAx>
      <c:valAx>
        <c:axId val="56131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93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9525</xdr:rowOff>
    </xdr:from>
    <xdr:to>
      <xdr:col>11</xdr:col>
      <xdr:colOff>419100</xdr:colOff>
      <xdr:row>32</xdr:row>
      <xdr:rowOff>38100</xdr:rowOff>
    </xdr:to>
    <xdr:graphicFrame>
      <xdr:nvGraphicFramePr>
        <xdr:cNvPr id="1" name="Chart 4"/>
        <xdr:cNvGraphicFramePr/>
      </xdr:nvGraphicFramePr>
      <xdr:xfrm>
        <a:off x="9525" y="3162300"/>
        <a:ext cx="61626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32</xdr:row>
      <xdr:rowOff>47625</xdr:rowOff>
    </xdr:from>
    <xdr:to>
      <xdr:col>11</xdr:col>
      <xdr:colOff>428625</xdr:colOff>
      <xdr:row>47</xdr:row>
      <xdr:rowOff>9525</xdr:rowOff>
    </xdr:to>
    <xdr:graphicFrame>
      <xdr:nvGraphicFramePr>
        <xdr:cNvPr id="2" name="Chart 6"/>
        <xdr:cNvGraphicFramePr/>
      </xdr:nvGraphicFramePr>
      <xdr:xfrm>
        <a:off x="28575" y="5467350"/>
        <a:ext cx="61531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3.140625" style="0" customWidth="1"/>
    <col min="2" max="2" width="23.57421875" style="0" customWidth="1"/>
    <col min="3" max="3" width="7.140625" style="0" customWidth="1"/>
    <col min="4" max="4" width="6.00390625" style="0" customWidth="1"/>
    <col min="5" max="5" width="7.421875" style="0" customWidth="1"/>
    <col min="6" max="6" width="6.140625" style="0" customWidth="1"/>
    <col min="7" max="7" width="7.28125" style="0" customWidth="1"/>
    <col min="8" max="8" width="5.7109375" style="0" customWidth="1"/>
    <col min="9" max="9" width="6.00390625" style="0" customWidth="1"/>
    <col min="10" max="10" width="6.8515625" style="0" bestFit="1" customWidth="1"/>
    <col min="11" max="11" width="7.00390625" style="0" customWidth="1"/>
    <col min="12" max="12" width="7.28125" style="0" bestFit="1" customWidth="1"/>
  </cols>
  <sheetData>
    <row r="1" spans="1:14" ht="12.75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1"/>
      <c r="L1" s="1"/>
      <c r="M1" s="1"/>
      <c r="N1" s="1"/>
    </row>
    <row r="2" spans="1:18" ht="12" customHeight="1" thickBot="1">
      <c r="A2" s="1"/>
      <c r="B2" s="4" t="s">
        <v>21</v>
      </c>
      <c r="C2" s="1"/>
      <c r="D2" s="1"/>
      <c r="E2" s="1"/>
      <c r="F2" s="1"/>
      <c r="G2" s="1"/>
      <c r="H2" s="1"/>
      <c r="I2" s="1"/>
      <c r="J2" s="1"/>
      <c r="K2" s="1"/>
      <c r="L2" s="7"/>
      <c r="M2" s="7"/>
      <c r="N2" s="7"/>
      <c r="Q2" s="16" t="str">
        <f>C3</f>
        <v>Ιανουάριος</v>
      </c>
      <c r="R2" s="16" t="str">
        <f>C3</f>
        <v>Ιανουάριος</v>
      </c>
    </row>
    <row r="3" spans="1:19" ht="13.5" thickBot="1">
      <c r="A3" s="13"/>
      <c r="B3" s="13"/>
      <c r="C3" s="48" t="s">
        <v>20</v>
      </c>
      <c r="D3" s="49"/>
      <c r="E3" s="49"/>
      <c r="F3" s="49"/>
      <c r="G3" s="49"/>
      <c r="H3" s="49"/>
      <c r="I3" s="49"/>
      <c r="J3" s="49"/>
      <c r="K3" s="49"/>
      <c r="L3" s="50"/>
      <c r="M3" s="9"/>
      <c r="N3" s="12"/>
      <c r="O3" s="5"/>
      <c r="P3" s="5">
        <v>2012</v>
      </c>
      <c r="Q3" s="5">
        <v>2013</v>
      </c>
      <c r="R3" s="5">
        <v>2014</v>
      </c>
      <c r="S3" s="1"/>
    </row>
    <row r="4" spans="1:19" ht="26.25" customHeight="1" thickBot="1">
      <c r="A4" s="3"/>
      <c r="B4" s="2" t="s">
        <v>3</v>
      </c>
      <c r="C4" s="51">
        <v>2012</v>
      </c>
      <c r="D4" s="52"/>
      <c r="E4" s="51">
        <v>2013</v>
      </c>
      <c r="F4" s="52"/>
      <c r="G4" s="51">
        <v>2014</v>
      </c>
      <c r="H4" s="52"/>
      <c r="I4" s="53" t="s">
        <v>18</v>
      </c>
      <c r="J4" s="54"/>
      <c r="K4" s="53" t="s">
        <v>19</v>
      </c>
      <c r="L4" s="54"/>
      <c r="M4" s="10"/>
      <c r="N4" s="6"/>
      <c r="O4" s="17">
        <v>1</v>
      </c>
      <c r="P4" s="18">
        <f>C7</f>
        <v>728</v>
      </c>
      <c r="Q4" s="19">
        <f>E7</f>
        <v>863</v>
      </c>
      <c r="R4" s="20">
        <f>G7</f>
        <v>1414</v>
      </c>
      <c r="S4" s="15">
        <f>J7</f>
        <v>0.6384704519119351</v>
      </c>
    </row>
    <row r="5" spans="1:19" ht="13.5" thickBot="1">
      <c r="A5" s="3"/>
      <c r="B5" s="14" t="s">
        <v>4</v>
      </c>
      <c r="C5" s="26" t="s">
        <v>1</v>
      </c>
      <c r="D5" s="26" t="s">
        <v>2</v>
      </c>
      <c r="E5" s="26" t="s">
        <v>1</v>
      </c>
      <c r="F5" s="26" t="s">
        <v>2</v>
      </c>
      <c r="G5" s="5" t="s">
        <v>1</v>
      </c>
      <c r="H5" s="26" t="s">
        <v>2</v>
      </c>
      <c r="I5" s="26" t="s">
        <v>1</v>
      </c>
      <c r="J5" s="26" t="s">
        <v>2</v>
      </c>
      <c r="K5" s="26" t="s">
        <v>1</v>
      </c>
      <c r="L5" s="26" t="s">
        <v>2</v>
      </c>
      <c r="M5" s="6"/>
      <c r="N5" s="21"/>
      <c r="O5" s="17">
        <v>2</v>
      </c>
      <c r="P5" s="18">
        <f aca="true" t="shared" si="0" ref="P5:P14">C8</f>
        <v>1772</v>
      </c>
      <c r="Q5" s="19">
        <f aca="true" t="shared" si="1" ref="Q5:Q14">E8</f>
        <v>2199</v>
      </c>
      <c r="R5" s="20">
        <f aca="true" t="shared" si="2" ref="R5:R14">G8</f>
        <v>2986</v>
      </c>
      <c r="S5" s="15">
        <f aca="true" t="shared" si="3" ref="S5:S14">J8</f>
        <v>0.35788994997726237</v>
      </c>
    </row>
    <row r="6" spans="1:19" ht="12.75">
      <c r="A6" s="5"/>
      <c r="B6" s="3"/>
      <c r="C6" s="27"/>
      <c r="D6" s="27"/>
      <c r="E6" s="27"/>
      <c r="F6" s="27"/>
      <c r="G6" s="27"/>
      <c r="H6" s="27"/>
      <c r="I6" s="28"/>
      <c r="J6" s="28"/>
      <c r="K6" s="28"/>
      <c r="L6" s="43"/>
      <c r="M6" s="7"/>
      <c r="N6" s="7"/>
      <c r="O6" s="17">
        <v>3</v>
      </c>
      <c r="P6" s="18">
        <f t="shared" si="0"/>
        <v>2364</v>
      </c>
      <c r="Q6" s="19">
        <f t="shared" si="1"/>
        <v>3016</v>
      </c>
      <c r="R6" s="20">
        <f t="shared" si="2"/>
        <v>3793</v>
      </c>
      <c r="S6" s="15">
        <f t="shared" si="3"/>
        <v>0.2576259946949602</v>
      </c>
    </row>
    <row r="7" spans="1:19" ht="12.75">
      <c r="A7" s="44">
        <v>1</v>
      </c>
      <c r="B7" s="36" t="s">
        <v>5</v>
      </c>
      <c r="C7" s="37">
        <v>728</v>
      </c>
      <c r="D7" s="38">
        <f>C7/C18</f>
        <v>0.019621583742116328</v>
      </c>
      <c r="E7" s="37">
        <v>863</v>
      </c>
      <c r="F7" s="38">
        <f>E7/E18</f>
        <v>0.018788235037990115</v>
      </c>
      <c r="G7" s="39">
        <v>1414</v>
      </c>
      <c r="H7" s="38">
        <f>G7/G18</f>
        <v>0.026788928253414925</v>
      </c>
      <c r="I7" s="40">
        <f>G7-E7</f>
        <v>551</v>
      </c>
      <c r="J7" s="41">
        <f>I7/E7</f>
        <v>0.6384704519119351</v>
      </c>
      <c r="K7" s="40">
        <f>G7-C7</f>
        <v>686</v>
      </c>
      <c r="L7" s="45">
        <f>K7/C7</f>
        <v>0.9423076923076923</v>
      </c>
      <c r="M7" s="11"/>
      <c r="N7" s="20"/>
      <c r="O7" s="17">
        <v>4</v>
      </c>
      <c r="P7" s="18">
        <f t="shared" si="0"/>
        <v>5462</v>
      </c>
      <c r="Q7" s="19">
        <f t="shared" si="1"/>
        <v>7433</v>
      </c>
      <c r="R7" s="20">
        <f t="shared" si="2"/>
        <v>9166</v>
      </c>
      <c r="S7" s="15">
        <f t="shared" si="3"/>
        <v>0.23314946858603525</v>
      </c>
    </row>
    <row r="8" spans="1:19" ht="12.75">
      <c r="A8" s="44">
        <v>2</v>
      </c>
      <c r="B8" s="36" t="s">
        <v>6</v>
      </c>
      <c r="C8" s="37">
        <v>1772</v>
      </c>
      <c r="D8" s="38">
        <f>C8/C18</f>
        <v>0.047760228559107325</v>
      </c>
      <c r="E8" s="37">
        <v>2199</v>
      </c>
      <c r="F8" s="38">
        <f>E8/E18</f>
        <v>0.04787407746064921</v>
      </c>
      <c r="G8" s="39">
        <v>2986</v>
      </c>
      <c r="H8" s="38">
        <f>G8/G18</f>
        <v>0.05657124452948866</v>
      </c>
      <c r="I8" s="40">
        <f aca="true" t="shared" si="4" ref="I8:I18">G8-E8</f>
        <v>787</v>
      </c>
      <c r="J8" s="41">
        <f aca="true" t="shared" si="5" ref="J8:J17">I8/E8</f>
        <v>0.35788994997726237</v>
      </c>
      <c r="K8" s="40">
        <f aca="true" t="shared" si="6" ref="K8:K17">G8-C8</f>
        <v>1214</v>
      </c>
      <c r="L8" s="45">
        <f aca="true" t="shared" si="7" ref="L8:L17">K8/C8</f>
        <v>0.6851015801354402</v>
      </c>
      <c r="M8" s="11"/>
      <c r="N8" s="20"/>
      <c r="O8" s="17">
        <v>5</v>
      </c>
      <c r="P8" s="18">
        <f t="shared" si="0"/>
        <v>7426</v>
      </c>
      <c r="Q8" s="19">
        <f t="shared" si="1"/>
        <v>9139</v>
      </c>
      <c r="R8" s="20">
        <f t="shared" si="2"/>
        <v>10323</v>
      </c>
      <c r="S8" s="15">
        <f t="shared" si="3"/>
        <v>0.12955465587044535</v>
      </c>
    </row>
    <row r="9" spans="1:19" ht="12.75">
      <c r="A9" s="44">
        <v>3</v>
      </c>
      <c r="B9" s="36" t="s">
        <v>7</v>
      </c>
      <c r="C9" s="37">
        <v>2364</v>
      </c>
      <c r="D9" s="38">
        <f>C9/C18</f>
        <v>0.06371624171203709</v>
      </c>
      <c r="E9" s="37">
        <v>3016</v>
      </c>
      <c r="F9" s="38">
        <f>E9/E18</f>
        <v>0.06566085385235017</v>
      </c>
      <c r="G9" s="39">
        <v>3793</v>
      </c>
      <c r="H9" s="38">
        <f>G9/G18</f>
        <v>0.07186025803762575</v>
      </c>
      <c r="I9" s="40">
        <f t="shared" si="4"/>
        <v>777</v>
      </c>
      <c r="J9" s="41">
        <f t="shared" si="5"/>
        <v>0.2576259946949602</v>
      </c>
      <c r="K9" s="40">
        <f t="shared" si="6"/>
        <v>1429</v>
      </c>
      <c r="L9" s="45">
        <f t="shared" si="7"/>
        <v>0.6044839255499154</v>
      </c>
      <c r="M9" s="11"/>
      <c r="N9" s="20"/>
      <c r="O9" s="17">
        <v>6</v>
      </c>
      <c r="P9" s="18">
        <f t="shared" si="0"/>
        <v>110</v>
      </c>
      <c r="Q9" s="19">
        <f t="shared" si="1"/>
        <v>127</v>
      </c>
      <c r="R9" s="20">
        <f t="shared" si="2"/>
        <v>156</v>
      </c>
      <c r="S9" s="15">
        <f t="shared" si="3"/>
        <v>0.2283464566929134</v>
      </c>
    </row>
    <row r="10" spans="1:19" ht="15.75">
      <c r="A10" s="44">
        <v>4</v>
      </c>
      <c r="B10" s="36" t="s">
        <v>8</v>
      </c>
      <c r="C10" s="37">
        <v>5462</v>
      </c>
      <c r="D10" s="38">
        <f>C10/C18</f>
        <v>0.14721578351571343</v>
      </c>
      <c r="E10" s="37">
        <v>7433</v>
      </c>
      <c r="F10" s="38">
        <f>E10/E18</f>
        <v>0.16182265473624627</v>
      </c>
      <c r="G10" s="39">
        <v>9166</v>
      </c>
      <c r="H10" s="38">
        <f>G10/G18</f>
        <v>0.1736543963018396</v>
      </c>
      <c r="I10" s="40">
        <f t="shared" si="4"/>
        <v>1733</v>
      </c>
      <c r="J10" s="41">
        <f t="shared" si="5"/>
        <v>0.23314946858603525</v>
      </c>
      <c r="K10" s="40">
        <f t="shared" si="6"/>
        <v>3704</v>
      </c>
      <c r="L10" s="45">
        <f t="shared" si="7"/>
        <v>0.6781398755034785</v>
      </c>
      <c r="M10" s="11"/>
      <c r="N10" s="22" t="s">
        <v>16</v>
      </c>
      <c r="O10" s="17">
        <v>7</v>
      </c>
      <c r="P10" s="18">
        <f t="shared" si="0"/>
        <v>5235</v>
      </c>
      <c r="Q10" s="19">
        <f t="shared" si="1"/>
        <v>6290</v>
      </c>
      <c r="R10" s="20">
        <f t="shared" si="2"/>
        <v>6905</v>
      </c>
      <c r="S10" s="15">
        <f t="shared" si="3"/>
        <v>0.09777424483306836</v>
      </c>
    </row>
    <row r="11" spans="1:19" ht="12.75">
      <c r="A11" s="44">
        <v>5</v>
      </c>
      <c r="B11" s="36" t="s">
        <v>9</v>
      </c>
      <c r="C11" s="37">
        <v>7426</v>
      </c>
      <c r="D11" s="38">
        <f>C11/C18</f>
        <v>0.20015093525955474</v>
      </c>
      <c r="E11" s="37">
        <v>9139</v>
      </c>
      <c r="F11" s="38">
        <f>E11/E18</f>
        <v>0.1989637080094921</v>
      </c>
      <c r="G11" s="39">
        <v>10323</v>
      </c>
      <c r="H11" s="38">
        <f>G11/G18</f>
        <v>0.1955743326449804</v>
      </c>
      <c r="I11" s="40">
        <f t="shared" si="4"/>
        <v>1184</v>
      </c>
      <c r="J11" s="41">
        <f t="shared" si="5"/>
        <v>0.12955465587044535</v>
      </c>
      <c r="K11" s="40">
        <f t="shared" si="6"/>
        <v>2897</v>
      </c>
      <c r="L11" s="45">
        <f t="shared" si="7"/>
        <v>0.3901158093186103</v>
      </c>
      <c r="M11" s="11"/>
      <c r="N11" s="20"/>
      <c r="O11" s="17">
        <v>8</v>
      </c>
      <c r="P11" s="18">
        <f t="shared" si="0"/>
        <v>1535</v>
      </c>
      <c r="Q11" s="19">
        <f t="shared" si="1"/>
        <v>1921</v>
      </c>
      <c r="R11" s="20">
        <f t="shared" si="2"/>
        <v>2032</v>
      </c>
      <c r="S11" s="15">
        <f t="shared" si="3"/>
        <v>0.05778240499739719</v>
      </c>
    </row>
    <row r="12" spans="1:19" ht="12.75">
      <c r="A12" s="44">
        <v>6</v>
      </c>
      <c r="B12" s="36" t="s">
        <v>10</v>
      </c>
      <c r="C12" s="37">
        <v>110</v>
      </c>
      <c r="D12" s="38">
        <f>C12/C18</f>
        <v>0.0029647997412538406</v>
      </c>
      <c r="E12" s="37">
        <v>127</v>
      </c>
      <c r="F12" s="38">
        <f>E12/E18</f>
        <v>0.002764896697363551</v>
      </c>
      <c r="G12" s="39">
        <v>156</v>
      </c>
      <c r="H12" s="38">
        <f>G12/G18</f>
        <v>0.002955497035030218</v>
      </c>
      <c r="I12" s="40">
        <f t="shared" si="4"/>
        <v>29</v>
      </c>
      <c r="J12" s="41">
        <f t="shared" si="5"/>
        <v>0.2283464566929134</v>
      </c>
      <c r="K12" s="40">
        <f t="shared" si="6"/>
        <v>46</v>
      </c>
      <c r="L12" s="45">
        <f t="shared" si="7"/>
        <v>0.41818181818181815</v>
      </c>
      <c r="M12" s="11"/>
      <c r="N12" s="20"/>
      <c r="O12" s="17">
        <v>9</v>
      </c>
      <c r="P12" s="18">
        <f t="shared" si="0"/>
        <v>8991</v>
      </c>
      <c r="Q12" s="19">
        <f t="shared" si="1"/>
        <v>10676</v>
      </c>
      <c r="R12" s="20">
        <f t="shared" si="2"/>
        <v>11205</v>
      </c>
      <c r="S12" s="15">
        <f t="shared" si="3"/>
        <v>0.04955039340576995</v>
      </c>
    </row>
    <row r="13" spans="1:19" ht="12.75">
      <c r="A13" s="44">
        <v>7</v>
      </c>
      <c r="B13" s="36" t="s">
        <v>11</v>
      </c>
      <c r="C13" s="37">
        <v>5235</v>
      </c>
      <c r="D13" s="38">
        <f>C13/C18</f>
        <v>0.14109751495876233</v>
      </c>
      <c r="E13" s="37">
        <v>6290</v>
      </c>
      <c r="F13" s="38">
        <f>E13/E18</f>
        <v>0.1369385844599743</v>
      </c>
      <c r="G13" s="39">
        <v>6905</v>
      </c>
      <c r="H13" s="38">
        <f>G13/G18</f>
        <v>0.13081863478771574</v>
      </c>
      <c r="I13" s="40">
        <f t="shared" si="4"/>
        <v>615</v>
      </c>
      <c r="J13" s="41">
        <f t="shared" si="5"/>
        <v>0.09777424483306836</v>
      </c>
      <c r="K13" s="40">
        <f t="shared" si="6"/>
        <v>1670</v>
      </c>
      <c r="L13" s="45">
        <f t="shared" si="7"/>
        <v>0.31900668576886343</v>
      </c>
      <c r="M13" s="11"/>
      <c r="N13" s="20"/>
      <c r="O13" s="17">
        <v>10</v>
      </c>
      <c r="P13" s="18">
        <f t="shared" si="0"/>
        <v>14</v>
      </c>
      <c r="Q13" s="19">
        <f t="shared" si="1"/>
        <v>18</v>
      </c>
      <c r="R13" s="20">
        <f t="shared" si="2"/>
        <v>17</v>
      </c>
      <c r="S13" s="15">
        <f t="shared" si="3"/>
        <v>-0.05555555555555555</v>
      </c>
    </row>
    <row r="14" spans="1:19" ht="13.5" thickBot="1">
      <c r="A14" s="44">
        <v>8</v>
      </c>
      <c r="B14" s="36" t="s">
        <v>12</v>
      </c>
      <c r="C14" s="37">
        <v>1535</v>
      </c>
      <c r="D14" s="38">
        <f>C14/C18</f>
        <v>0.04137243275295132</v>
      </c>
      <c r="E14" s="37">
        <v>1921</v>
      </c>
      <c r="F14" s="38">
        <f>E14/E18</f>
        <v>0.041821783902640804</v>
      </c>
      <c r="G14" s="39">
        <v>2032</v>
      </c>
      <c r="H14" s="38">
        <f>G14/G18</f>
        <v>0.03849724343065002</v>
      </c>
      <c r="I14" s="40">
        <f t="shared" si="4"/>
        <v>111</v>
      </c>
      <c r="J14" s="41">
        <f t="shared" si="5"/>
        <v>0.05778240499739719</v>
      </c>
      <c r="K14" s="40">
        <f t="shared" si="6"/>
        <v>497</v>
      </c>
      <c r="L14" s="45">
        <f t="shared" si="7"/>
        <v>0.3237785016286645</v>
      </c>
      <c r="M14" s="11"/>
      <c r="N14" s="20"/>
      <c r="O14" s="23">
        <v>11</v>
      </c>
      <c r="P14" s="18">
        <f t="shared" si="0"/>
        <v>3465</v>
      </c>
      <c r="Q14" s="19">
        <f t="shared" si="1"/>
        <v>4251</v>
      </c>
      <c r="R14" s="20">
        <f t="shared" si="2"/>
        <v>4786</v>
      </c>
      <c r="S14" s="15">
        <f t="shared" si="3"/>
        <v>0.1258527405316396</v>
      </c>
    </row>
    <row r="15" spans="1:19" ht="12.75">
      <c r="A15" s="44">
        <v>9</v>
      </c>
      <c r="B15" s="36" t="s">
        <v>13</v>
      </c>
      <c r="C15" s="37">
        <v>8991</v>
      </c>
      <c r="D15" s="38">
        <f>C15/C18</f>
        <v>0.24233194976012074</v>
      </c>
      <c r="E15" s="37">
        <v>10676</v>
      </c>
      <c r="F15" s="38">
        <f>E15/E18</f>
        <v>0.23242548929963208</v>
      </c>
      <c r="G15" s="39">
        <v>11205</v>
      </c>
      <c r="H15" s="38">
        <f>G15/G18</f>
        <v>0.2122842581891897</v>
      </c>
      <c r="I15" s="40">
        <f t="shared" si="4"/>
        <v>529</v>
      </c>
      <c r="J15" s="41">
        <f t="shared" si="5"/>
        <v>0.04955039340576995</v>
      </c>
      <c r="K15" s="40">
        <f t="shared" si="6"/>
        <v>2214</v>
      </c>
      <c r="L15" s="45">
        <f t="shared" si="7"/>
        <v>0.24624624624624625</v>
      </c>
      <c r="M15" s="11"/>
      <c r="N15" s="20"/>
      <c r="O15" s="1"/>
      <c r="P15" s="1"/>
      <c r="Q15" s="1"/>
      <c r="R15" s="1"/>
      <c r="S15" s="1"/>
    </row>
    <row r="16" spans="1:19" ht="12.75">
      <c r="A16" s="44">
        <v>10</v>
      </c>
      <c r="B16" s="36" t="s">
        <v>14</v>
      </c>
      <c r="C16" s="37">
        <v>14</v>
      </c>
      <c r="D16" s="38">
        <f>C16/C18</f>
        <v>0.00037733814888685246</v>
      </c>
      <c r="E16" s="37">
        <v>18</v>
      </c>
      <c r="F16" s="38">
        <f>E16/E18</f>
        <v>0.0003918751224609758</v>
      </c>
      <c r="G16" s="39">
        <v>17</v>
      </c>
      <c r="H16" s="38">
        <f>G16/G18</f>
        <v>0.0003220733948430366</v>
      </c>
      <c r="I16" s="40">
        <f t="shared" si="4"/>
        <v>-1</v>
      </c>
      <c r="J16" s="41">
        <f t="shared" si="5"/>
        <v>-0.05555555555555555</v>
      </c>
      <c r="K16" s="40">
        <f t="shared" si="6"/>
        <v>3</v>
      </c>
      <c r="L16" s="45">
        <f t="shared" si="7"/>
        <v>0.21428571428571427</v>
      </c>
      <c r="M16" s="11"/>
      <c r="N16" s="20"/>
      <c r="O16" s="1"/>
      <c r="P16" s="1"/>
      <c r="Q16" s="1"/>
      <c r="R16" s="1"/>
      <c r="S16" s="1"/>
    </row>
    <row r="17" spans="1:19" ht="12.75">
      <c r="A17" s="44">
        <v>11</v>
      </c>
      <c r="B17" s="36" t="s">
        <v>15</v>
      </c>
      <c r="C17" s="37">
        <v>3465</v>
      </c>
      <c r="D17" s="38">
        <f>C17/C18</f>
        <v>0.09339119184949599</v>
      </c>
      <c r="E17" s="37">
        <v>4251</v>
      </c>
      <c r="F17" s="38">
        <f>E17/E18</f>
        <v>0.09254784142120044</v>
      </c>
      <c r="G17" s="39">
        <v>4786</v>
      </c>
      <c r="H17" s="38">
        <f>G17/G18</f>
        <v>0.09067313339522194</v>
      </c>
      <c r="I17" s="40">
        <f t="shared" si="4"/>
        <v>535</v>
      </c>
      <c r="J17" s="41">
        <f t="shared" si="5"/>
        <v>0.1258527405316396</v>
      </c>
      <c r="K17" s="40">
        <f t="shared" si="6"/>
        <v>1321</v>
      </c>
      <c r="L17" s="45">
        <f t="shared" si="7"/>
        <v>0.3812409812409812</v>
      </c>
      <c r="M17" s="11"/>
      <c r="N17" s="20"/>
      <c r="O17" s="1"/>
      <c r="P17" s="1"/>
      <c r="Q17" s="1"/>
      <c r="R17" s="1"/>
      <c r="S17" s="1"/>
    </row>
    <row r="18" spans="1:19" ht="13.5" thickBot="1">
      <c r="A18" s="42"/>
      <c r="B18" s="29" t="s">
        <v>0</v>
      </c>
      <c r="C18" s="30">
        <f>SUM(C7:C17)</f>
        <v>37102</v>
      </c>
      <c r="D18" s="31">
        <f>C18/$C$18</f>
        <v>1</v>
      </c>
      <c r="E18" s="30">
        <f>SUM(E7:E17)</f>
        <v>45933</v>
      </c>
      <c r="F18" s="31">
        <f>E18/$E$18</f>
        <v>1</v>
      </c>
      <c r="G18" s="32">
        <f>SUM(G7:G17)</f>
        <v>52783</v>
      </c>
      <c r="H18" s="33">
        <f>G18/$G$18</f>
        <v>1</v>
      </c>
      <c r="I18" s="46">
        <f t="shared" si="4"/>
        <v>6850</v>
      </c>
      <c r="J18" s="34">
        <f>I18/E18</f>
        <v>0.149130254936538</v>
      </c>
      <c r="K18" s="35">
        <f>G18-C18</f>
        <v>15681</v>
      </c>
      <c r="L18" s="34">
        <f>K18/C18</f>
        <v>0.42264567947819526</v>
      </c>
      <c r="M18" s="24"/>
      <c r="N18" s="25"/>
      <c r="O18" s="1"/>
      <c r="P18" s="1"/>
      <c r="Q18" s="1"/>
      <c r="R18" s="1"/>
      <c r="S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8"/>
      <c r="P30" s="8"/>
      <c r="Q30" s="8"/>
      <c r="R30" s="6"/>
      <c r="S30" s="20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7">
    <mergeCell ref="A1:J1"/>
    <mergeCell ref="C3:L3"/>
    <mergeCell ref="C4:D4"/>
    <mergeCell ref="E4:F4"/>
    <mergeCell ref="G4:H4"/>
    <mergeCell ref="I4:J4"/>
    <mergeCell ref="K4:L4"/>
  </mergeCells>
  <printOptions/>
  <pageMargins left="0.17" right="0.1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2014-02-07T08:57:17Z</cp:lastPrinted>
  <dcterms:created xsi:type="dcterms:W3CDTF">2003-06-02T05:51:50Z</dcterms:created>
  <dcterms:modified xsi:type="dcterms:W3CDTF">2014-02-27T08:00:30Z</dcterms:modified>
  <cp:category/>
  <cp:version/>
  <cp:contentType/>
  <cp:contentStatus/>
</cp:coreProperties>
</file>